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12255"/>
  </bookViews>
  <sheets>
    <sheet name="Sheet1" sheetId="1" r:id="rId1"/>
  </sheets>
  <definedNames>
    <definedName name="_xlnm.Print_Area" localSheetId="0">Sheet1!$A$2:$M$34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<sst xmlns="http://schemas.openxmlformats.org/spreadsheetml/2006/main" count="303" uniqueCount="73">
  <si>
    <t>三、项目详细信息</t>
  </si>
  <si>
    <t/>
  </si>
  <si>
    <t>项目1</t>
  </si>
  <si>
    <t>单位：亿元</t>
  </si>
  <si>
    <t>项目名称</t>
  </si>
  <si>
    <t>宜宾高新区智慧物流仓储项目</t>
  </si>
  <si>
    <t>项目类型</t>
  </si>
  <si>
    <t>冷链物流设施</t>
  </si>
  <si>
    <t>本只专项债券中用于该项目的金额</t>
  </si>
  <si>
    <t>其中：用于符合条件的重大项目资本金的金额</t>
  </si>
  <si>
    <t>项目简要描述</t>
  </si>
  <si>
    <t>新建辐射宜宾市及周边物流中心，占地面积约157亩，其中建设约10万平方米核心区，包含新建物流冷库建筑面积2万平方米，物流仓储建筑面积8万㎡（货物仓库4万平方米、公共仓库2万平方米、保管仓1万平方米，分拣、打包等功能区1万平方米）；建设园区停车场，含停车位400个，充电桩120个；配套建设现代物流配送系统、云仓管理系统、智慧物流信息系统、物流园区道路6公里、综合管网等基础设施设备。</t>
  </si>
  <si>
    <t>项目建设期</t>
  </si>
  <si>
    <t>2025年8月—2028年7月</t>
  </si>
  <si>
    <t>项目运营期</t>
  </si>
  <si>
    <t>2028年8月—2046年12月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</si>
  <si>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</si>
  <si>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</si>
  <si>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</si>
  <si>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</si>
  <si>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</si>
  <si>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</si>
  <si>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</si>
  <si>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</si>
  <si>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</si>
  <si>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</si>
  <si>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</si>
  <si>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</si>
  <si>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</si>
  <si>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</si>
  <si>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</si>
  <si>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</si>
  <si>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</si>
  <si>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</si>
  <si>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</si>
  <si>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</si>
  <si>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</si>
  <si>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</si>
  <si>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</si>
  <si>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</si>
  <si>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</si>
  <si>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</si>
  <si>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</si>
  <si>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</si>
  <si>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</si>
  <si>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</si>
  <si>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</si>
  <si>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</si>
  <si>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</si>
  <si>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</si>
  <si>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</si>
  <si>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</si>
  <si>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</si>
  <si>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</si>
  <si>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</si>
  <si>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</si>
  <si>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</si>
  <si>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</si>
  <si>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</si>
  <si>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</si>
  <si>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</si>
  <si>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</si>
  <si>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</si>
  <si>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</si>
  <si>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</si>
  <si>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</si>
  <si>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</si>
  <si>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</si>
  <si>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</si>
  <si>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</si>
  <si>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</si>
  <si>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①行业相关网络平台交易数据；
②《四川省人民政府办公厅关于加快电动汽车充电基础设施建设的实施意见》；
③主流电动车续航里程图等；
④《物业服务收费标准的通知》。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</si>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</sst>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52">
    <xf numFmtId="0" fontId="0" fillId="0" borderId="0" xfId="0"/>
    <xf numFmtId="0" fontId="1" fillId="0" borderId="0" xfId="50"/>
    <xf numFmtId="0" fontId="2" fillId="0" borderId="0" xfId="49" applyFont="1">
      <alignment vertical="center"/>
    </xf>
    <xf numFmtId="0" fontId="0"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176" fontId="0" fillId="0" borderId="4" xfId="49" applyNumberFormat="1"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4" xfId="49" applyBorder="1" applyAlignment="1">
      <alignment horizontal="left" vertical="center" wrapText="1"/>
    </xf>
    <xf numFmtId="0" fontId="3" fillId="0" borderId="2" xfId="49" applyFont="1"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176" fontId="0" fillId="0" borderId="1" xfId="49" applyNumberFormat="1" applyFill="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Fill="1" applyBorder="1" applyAlignment="1">
      <alignment horizontal="center" vertical="center"/>
    </xf>
    <xf numFmtId="176" fontId="0" fillId="0" borderId="1" xfId="49" applyNumberFormat="1" applyFill="1" applyBorder="1" applyAlignment="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2" xfId="49" applyFill="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view="pageBreakPreview" zoomScaleNormal="100" topLeftCell="A9" workbookViewId="0">
      <selection activeCell="I16" sqref="I16"/>
    </sheetView>
  </sheetViews>
  <sheetFormatPr defaultColWidth="9" defaultRowHeight="14.25"/>
  <cols>
    <col min="1" max="1" width="20.6666666666667" customWidth="1"/>
    <col min="2" max="2" width="12.5083333333333" customWidth="1"/>
    <col min="3" max="3" width="12.3333333333333" customWidth="1"/>
    <col min="4" max="4" width="17.3333333333333" customWidth="1"/>
    <col min="5"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3" t="s">
        <v>3</v>
      </c>
    </row>
    <row r="4" s="1" customFormat="1" ht="21" customHeight="1" spans="1:13">
      <c r="A4" s="4" t="s">
        <v>4</v>
      </c>
      <c r="B4" s="4" t="s">
        <v>1</v>
      </c>
      <c r="C4" s="4" t="s">
        <v>1</v>
      </c>
      <c r="D4" s="5" t="s">
        <v>5</v>
      </c>
      <c r="E4" s="5" t="s">
        <v>1</v>
      </c>
      <c r="F4" s="5" t="s">
        <v>1</v>
      </c>
      <c r="G4" s="5" t="s">
        <v>1</v>
      </c>
      <c r="H4" s="5" t="s">
        <v>1</v>
      </c>
      <c r="I4" s="5" t="s">
        <v>1</v>
      </c>
      <c r="J4" s="5" t="s">
        <v>1</v>
      </c>
      <c r="K4" s="5" t="s">
        <v>1</v>
      </c>
      <c r="L4" s="5" t="s">
        <v>1</v>
      </c>
      <c r="M4" s="5" t="s">
        <v>1</v>
      </c>
    </row>
    <row r="5" s="1" customFormat="1" ht="21" customHeight="1" spans="1:13">
      <c r="A5" s="6" t="s">
        <v>6</v>
      </c>
      <c r="B5" s="7" t="s">
        <v>1</v>
      </c>
      <c r="C5" s="8" t="s">
        <v>1</v>
      </c>
      <c r="D5" s="9" t="s">
        <v>7</v>
      </c>
      <c r="E5" s="10" t="s">
        <v>1</v>
      </c>
      <c r="F5" s="10" t="s">
        <v>1</v>
      </c>
      <c r="G5" s="10" t="s">
        <v>1</v>
      </c>
      <c r="H5" s="10" t="s">
        <v>1</v>
      </c>
      <c r="I5" s="10" t="s">
        <v>1</v>
      </c>
      <c r="J5" s="10" t="s">
        <v>1</v>
      </c>
      <c r="K5" s="10" t="s">
        <v>1</v>
      </c>
      <c r="L5" s="10" t="s">
        <v>1</v>
      </c>
      <c r="M5" s="11" t="s">
        <v>1</v>
      </c>
    </row>
    <row r="6" s="1" customFormat="1" ht="21" customHeight="1" spans="1:13">
      <c r="A6" s="6" t="s">
        <v>8</v>
      </c>
      <c r="B6" s="7" t="s">
        <v>1</v>
      </c>
      <c r="C6" s="8" t="s">
        <v>1</v>
      </c>
      <c r="D6" s="12">
        <v>1</v>
      </c>
      <c r="E6" s="13" t="s">
        <v>1</v>
      </c>
      <c r="F6" s="13" t="s">
        <v>1</v>
      </c>
      <c r="G6" s="13" t="s">
        <v>1</v>
      </c>
      <c r="H6" s="13" t="s">
        <v>1</v>
      </c>
      <c r="I6" s="13" t="s">
        <v>1</v>
      </c>
      <c r="J6" s="13" t="s">
        <v>1</v>
      </c>
      <c r="K6" s="13" t="s">
        <v>1</v>
      </c>
      <c r="L6" s="13" t="s">
        <v>1</v>
      </c>
      <c r="M6" s="14" t="s">
        <v>1</v>
      </c>
    </row>
    <row r="7" s="1" customFormat="1" ht="21" customHeight="1" spans="1:13">
      <c r="A7" s="9" t="s">
        <v>9</v>
      </c>
      <c r="B7" s="10" t="s">
        <v>1</v>
      </c>
      <c r="C7" s="11" t="s">
        <v>1</v>
      </c>
      <c r="D7" s="15"/>
      <c r="E7" s="16" t="s">
        <v>1</v>
      </c>
      <c r="F7" s="16" t="s">
        <v>1</v>
      </c>
      <c r="G7" s="16" t="s">
        <v>1</v>
      </c>
      <c r="H7" s="16" t="s">
        <v>1</v>
      </c>
      <c r="I7" s="16" t="s">
        <v>1</v>
      </c>
      <c r="J7" s="16" t="s">
        <v>1</v>
      </c>
      <c r="K7" s="16" t="s">
        <v>1</v>
      </c>
      <c r="L7" s="16" t="s">
        <v>1</v>
      </c>
      <c r="M7" s="17" t="s">
        <v>1</v>
      </c>
    </row>
    <row r="8" s="1" customFormat="1" ht="50" customHeight="1" spans="1:13">
      <c r="A8" s="18" t="s">
        <v>10</v>
      </c>
      <c r="B8" s="19" t="s">
        <v>1</v>
      </c>
      <c r="C8" s="20" t="s">
        <v>1</v>
      </c>
      <c r="D8" s="21" t="s">
        <v>11</v>
      </c>
      <c r="E8" s="22" t="s">
        <v>1</v>
      </c>
      <c r="F8" s="22" t="s">
        <v>1</v>
      </c>
      <c r="G8" s="22" t="s">
        <v>1</v>
      </c>
      <c r="H8" s="22" t="s">
        <v>1</v>
      </c>
      <c r="I8" s="22" t="s">
        <v>1</v>
      </c>
      <c r="J8" s="22" t="s">
        <v>1</v>
      </c>
      <c r="K8" s="22" t="s">
        <v>1</v>
      </c>
      <c r="L8" s="22" t="s">
        <v>1</v>
      </c>
      <c r="M8" s="23" t="s">
        <v>1</v>
      </c>
    </row>
    <row r="9" s="1" customFormat="1" ht="21" customHeight="1" spans="1:13">
      <c r="A9" s="18" t="s">
        <v>12</v>
      </c>
      <c r="B9" s="19" t="s">
        <v>1</v>
      </c>
      <c r="C9" s="20" t="s">
        <v>1</v>
      </c>
      <c r="D9" s="24" t="s">
        <v>13</v>
      </c>
      <c r="E9" s="25"/>
      <c r="F9" s="25" t="s">
        <v>1</v>
      </c>
      <c r="G9" s="25" t="s">
        <v>1</v>
      </c>
      <c r="H9" s="25" t="s">
        <v>1</v>
      </c>
      <c r="I9" s="25" t="s">
        <v>1</v>
      </c>
      <c r="J9" s="25" t="s">
        <v>1</v>
      </c>
      <c r="K9" s="25" t="s">
        <v>1</v>
      </c>
      <c r="L9" s="25" t="s">
        <v>1</v>
      </c>
      <c r="M9" s="26" t="s">
        <v>1</v>
      </c>
    </row>
    <row r="10" s="1" customFormat="1" ht="21" customHeight="1" spans="1:13">
      <c r="A10" s="18" t="s">
        <v>14</v>
      </c>
      <c r="B10" s="19" t="s">
        <v>1</v>
      </c>
      <c r="C10" s="20" t="s">
        <v>1</v>
      </c>
      <c r="D10" s="24" t="s">
        <v>15</v>
      </c>
      <c r="E10" s="25"/>
      <c r="F10" s="25" t="s">
        <v>1</v>
      </c>
      <c r="G10" s="25" t="s">
        <v>1</v>
      </c>
      <c r="H10" s="25" t="s">
        <v>1</v>
      </c>
      <c r="I10" s="25" t="s">
        <v>1</v>
      </c>
      <c r="J10" s="25" t="s">
        <v>1</v>
      </c>
      <c r="K10" s="25" t="s">
        <v>1</v>
      </c>
      <c r="L10" s="25" t="s">
        <v>1</v>
      </c>
      <c r="M10" s="26" t="s">
        <v>1</v>
      </c>
    </row>
    <row r="11" s="1" customFormat="1" ht="21" customHeight="1" spans="1:13">
      <c r="A11" s="4" t="s">
        <v>16</v>
      </c>
      <c r="B11" s="4" t="s">
        <v>1</v>
      </c>
      <c r="C11" s="4" t="s">
        <v>1</v>
      </c>
      <c r="D11" s="27">
        <f>D12+D13</f>
        <v>5</v>
      </c>
      <c r="E11" s="27"/>
      <c r="F11" s="27" t="s">
        <v>1</v>
      </c>
      <c r="G11" s="27" t="s">
        <v>1</v>
      </c>
      <c r="H11" s="27" t="s">
        <v>1</v>
      </c>
      <c r="I11" s="27" t="s">
        <v>1</v>
      </c>
      <c r="J11" s="27" t="s">
        <v>1</v>
      </c>
      <c r="K11" s="27" t="s">
        <v>1</v>
      </c>
      <c r="L11" s="27" t="s">
        <v>1</v>
      </c>
      <c r="M11" s="27" t="s">
        <v>1</v>
      </c>
    </row>
    <row r="12" s="1" customFormat="1" ht="21" customHeight="1" spans="1:13">
      <c r="A12" s="28" t="s">
        <v>17</v>
      </c>
      <c r="B12" s="29" t="s">
        <v>1</v>
      </c>
      <c r="C12" s="30" t="s">
        <v>1</v>
      </c>
      <c r="D12" s="12">
        <v>2</v>
      </c>
      <c r="E12" s="13"/>
      <c r="F12" s="13" t="s">
        <v>1</v>
      </c>
      <c r="G12" s="13" t="s">
        <v>1</v>
      </c>
      <c r="H12" s="13" t="s">
        <v>1</v>
      </c>
      <c r="I12" s="13" t="s">
        <v>1</v>
      </c>
      <c r="J12" s="13" t="s">
        <v>1</v>
      </c>
      <c r="K12" s="13" t="s">
        <v>1</v>
      </c>
      <c r="L12" s="13" t="s">
        <v>1</v>
      </c>
      <c r="M12" s="14" t="s">
        <v>1</v>
      </c>
    </row>
    <row r="13" s="1" customFormat="1" ht="21" customHeight="1" spans="1:13">
      <c r="A13" s="5" t="s">
        <v>18</v>
      </c>
      <c r="B13" s="5" t="s">
        <v>1</v>
      </c>
      <c r="C13" s="5" t="s">
        <v>1</v>
      </c>
      <c r="D13" s="12">
        <f>H17+I17+J17</f>
        <v>3</v>
      </c>
      <c r="E13" s="13"/>
      <c r="F13" s="13" t="s">
        <v>1</v>
      </c>
      <c r="G13" s="13" t="s">
        <v>1</v>
      </c>
      <c r="H13" s="13" t="s">
        <v>1</v>
      </c>
      <c r="I13" s="13" t="s">
        <v>1</v>
      </c>
      <c r="J13" s="13" t="s">
        <v>1</v>
      </c>
      <c r="K13" s="13" t="s">
        <v>1</v>
      </c>
      <c r="L13" s="13" t="s">
        <v>1</v>
      </c>
      <c r="M13" s="14" t="s">
        <v>1</v>
      </c>
    </row>
    <row r="14" s="1" customFormat="1" ht="21" customHeight="1" spans="1:13">
      <c r="A14" s="5" t="s">
        <v>19</v>
      </c>
      <c r="B14" s="5" t="s">
        <v>1</v>
      </c>
      <c r="C14" s="5" t="s">
        <v>1</v>
      </c>
      <c r="D14" s="31"/>
      <c r="E14" s="32" t="s">
        <v>1</v>
      </c>
      <c r="F14" s="32" t="s">
        <v>1</v>
      </c>
      <c r="G14" s="32" t="s">
        <v>1</v>
      </c>
      <c r="H14" s="32" t="s">
        <v>1</v>
      </c>
      <c r="I14" s="32" t="s">
        <v>1</v>
      </c>
      <c r="J14" s="32" t="s">
        <v>1</v>
      </c>
      <c r="K14" s="32" t="s">
        <v>1</v>
      </c>
      <c r="L14" s="32" t="s">
        <v>1</v>
      </c>
      <c r="M14" s="33" t="s">
        <v>1</v>
      </c>
    </row>
    <row r="15" s="1" customFormat="1" ht="21" customHeight="1" spans="1:13">
      <c r="A15" s="28" t="s">
        <v>20</v>
      </c>
      <c r="B15" s="29" t="s">
        <v>1</v>
      </c>
      <c r="C15" s="29" t="s">
        <v>1</v>
      </c>
      <c r="D15" s="29" t="s">
        <v>1</v>
      </c>
      <c r="E15" s="29" t="s">
        <v>1</v>
      </c>
      <c r="F15" s="29" t="s">
        <v>1</v>
      </c>
      <c r="G15" s="29" t="s">
        <v>1</v>
      </c>
      <c r="H15" s="29" t="s">
        <v>1</v>
      </c>
      <c r="I15" s="29" t="s">
        <v>1</v>
      </c>
      <c r="J15" s="29" t="s">
        <v>1</v>
      </c>
      <c r="K15" s="29" t="s">
        <v>1</v>
      </c>
      <c r="L15" s="29" t="s">
        <v>1</v>
      </c>
      <c r="M15" s="30" t="s">
        <v>1</v>
      </c>
    </row>
    <row r="16" s="1" customFormat="1" ht="21" customHeight="1" spans="1:13">
      <c r="A16" s="34" t="s">
        <v>1</v>
      </c>
      <c r="B16" s="35" t="s">
        <v>1</v>
      </c>
      <c r="C16" s="36" t="s">
        <v>1</v>
      </c>
      <c r="D16" s="37" t="s">
        <v>21</v>
      </c>
      <c r="E16" s="37" t="s">
        <v>22</v>
      </c>
      <c r="F16" s="37" t="s">
        <v>23</v>
      </c>
      <c r="G16" s="37" t="s">
        <v>24</v>
      </c>
      <c r="H16" s="37" t="s">
        <v>25</v>
      </c>
      <c r="I16" s="37" t="s">
        <v>26</v>
      </c>
      <c r="J16" s="37" t="s">
        <v>27</v>
      </c>
      <c r="K16" s="37" t="s">
        <v>28</v>
      </c>
      <c r="L16" s="37" t="s">
        <v>29</v>
      </c>
      <c r="M16" s="37"/>
    </row>
    <row r="17" s="1" customFormat="1" ht="21" customHeight="1" spans="1:13">
      <c r="A17" s="28" t="s">
        <v>18</v>
      </c>
      <c r="B17" s="29" t="s">
        <v>1</v>
      </c>
      <c r="C17" s="30" t="s">
        <v>1</v>
      </c>
      <c r="D17" s="38"/>
      <c r="E17" s="38"/>
      <c r="F17" s="38"/>
      <c r="G17" s="38"/>
      <c r="H17" s="38">
        <v>1</v>
      </c>
      <c r="I17" s="38">
        <v>2</v>
      </c>
      <c r="J17" s="38"/>
      <c r="K17" s="38"/>
      <c r="L17" s="12"/>
      <c r="M17" s="14"/>
    </row>
    <row r="18" s="1" customFormat="1" ht="21" customHeight="1" spans="1:13">
      <c r="A18" s="28" t="s">
        <v>19</v>
      </c>
      <c r="B18" s="29" t="s">
        <v>1</v>
      </c>
      <c r="C18" s="30" t="s">
        <v>1</v>
      </c>
      <c r="D18" s="38"/>
      <c r="E18" s="38"/>
      <c r="F18" s="38"/>
      <c r="G18" s="38"/>
      <c r="H18" s="38"/>
      <c r="I18" s="38"/>
      <c r="J18" s="38"/>
      <c r="K18" s="38"/>
      <c r="L18" s="12"/>
      <c r="M18" s="14"/>
    </row>
    <row r="19" s="1" customFormat="1" ht="21" customHeight="1" spans="1:13">
      <c r="A19" s="39" t="s">
        <v>1</v>
      </c>
      <c r="B19" s="40" t="s">
        <v>1</v>
      </c>
      <c r="C19" s="41" t="s">
        <v>1</v>
      </c>
      <c r="D19" s="42" t="s">
        <v>1</v>
      </c>
      <c r="E19" s="29" t="s">
        <v>1</v>
      </c>
      <c r="F19" s="29"/>
      <c r="G19" s="29"/>
      <c r="H19" s="29"/>
      <c r="I19" s="29" t="s">
        <v>1</v>
      </c>
      <c r="J19" s="29" t="s">
        <v>1</v>
      </c>
      <c r="K19" s="29" t="s">
        <v>1</v>
      </c>
      <c r="L19" s="29" t="s">
        <v>1</v>
      </c>
      <c r="M19" s="30" t="s">
        <v>1</v>
      </c>
    </row>
    <row r="20" s="1" customFormat="1" ht="21" customHeight="1" spans="1:13">
      <c r="A20" s="4" t="s">
        <v>30</v>
      </c>
      <c r="B20" s="4" t="s">
        <v>1</v>
      </c>
      <c r="C20" s="4" t="s">
        <v>1</v>
      </c>
      <c r="D20" s="31">
        <f>F22+H22+J22+L22+L23+J23+H23+F23+D23+B23+B24+D24+F24+H24+J24+L24+F25+D25+B25+H25+J25+L25</f>
        <v>5.109785</v>
      </c>
      <c r="E20" s="32" t="s">
        <v>1</v>
      </c>
      <c r="F20" s="32" t="s">
        <v>1</v>
      </c>
      <c r="G20" s="32" t="s">
        <v>1</v>
      </c>
      <c r="H20" s="32" t="s">
        <v>1</v>
      </c>
      <c r="I20" s="32" t="s">
        <v>1</v>
      </c>
      <c r="J20" s="32" t="s">
        <v>1</v>
      </c>
      <c r="K20" s="32" t="s">
        <v>1</v>
      </c>
      <c r="L20" s="32" t="s">
        <v>1</v>
      </c>
      <c r="M20" s="33" t="s">
        <v>1</v>
      </c>
    </row>
    <row r="21" s="1" customFormat="1" ht="21" customHeight="1" spans="1:13">
      <c r="A21" s="43" t="s">
        <v>31</v>
      </c>
      <c r="B21" s="25"/>
      <c r="C21" s="25" t="s">
        <v>1</v>
      </c>
      <c r="D21" s="25" t="s">
        <v>1</v>
      </c>
      <c r="E21" s="25" t="s">
        <v>1</v>
      </c>
      <c r="F21" s="25" t="s">
        <v>1</v>
      </c>
      <c r="G21" s="25" t="s">
        <v>1</v>
      </c>
      <c r="H21" s="25" t="s">
        <v>1</v>
      </c>
      <c r="I21" s="25" t="s">
        <v>1</v>
      </c>
      <c r="J21" s="25" t="s">
        <v>1</v>
      </c>
      <c r="K21" s="25" t="s">
        <v>1</v>
      </c>
      <c r="L21" s="25" t="s">
        <v>1</v>
      </c>
      <c r="M21" s="26" t="s">
        <v>1</v>
      </c>
    </row>
    <row r="22" s="1" customFormat="1" ht="21" customHeight="1" spans="1:13">
      <c r="A22" s="37" t="s">
        <v>22</v>
      </c>
      <c r="B22" s="27"/>
      <c r="C22" s="37" t="s">
        <v>23</v>
      </c>
      <c r="D22" s="27"/>
      <c r="E22" s="37" t="s">
        <v>24</v>
      </c>
      <c r="F22" s="27"/>
      <c r="G22" s="37" t="s">
        <v>25</v>
      </c>
      <c r="H22" s="27"/>
      <c r="I22" s="37" t="s">
        <v>26</v>
      </c>
      <c r="J22" s="27"/>
      <c r="K22" s="37" t="s">
        <v>27</v>
      </c>
      <c r="L22" s="12">
        <v>0.193675</v>
      </c>
      <c r="M22" s="14"/>
    </row>
    <row r="23" s="1" customFormat="1" ht="21" customHeight="1" spans="1:13">
      <c r="A23" s="37" t="s">
        <v>28</v>
      </c>
      <c r="B23" s="27">
        <v>0.21023</v>
      </c>
      <c r="C23" s="37" t="s">
        <v>32</v>
      </c>
      <c r="D23" s="27">
        <v>0.223689</v>
      </c>
      <c r="E23" s="37" t="s">
        <v>33</v>
      </c>
      <c r="F23" s="27">
        <v>0.24461</v>
      </c>
      <c r="G23" s="37" t="s">
        <v>34</v>
      </c>
      <c r="H23" s="27">
        <v>0.257531</v>
      </c>
      <c r="I23" s="37" t="s">
        <v>35</v>
      </c>
      <c r="J23" s="27">
        <v>0.26177</v>
      </c>
      <c r="K23" s="37" t="s">
        <v>36</v>
      </c>
      <c r="L23" s="12">
        <v>0.271125</v>
      </c>
      <c r="M23" s="14"/>
    </row>
    <row r="24" s="1" customFormat="1" ht="21" customHeight="1" spans="1:13">
      <c r="A24" s="37" t="s">
        <v>37</v>
      </c>
      <c r="B24" s="27">
        <v>0.270907</v>
      </c>
      <c r="C24" s="37" t="s">
        <v>38</v>
      </c>
      <c r="D24" s="27">
        <v>0.270686</v>
      </c>
      <c r="E24" s="37" t="s">
        <v>39</v>
      </c>
      <c r="F24" s="27">
        <v>0.280478</v>
      </c>
      <c r="G24" s="37" t="s">
        <v>40</v>
      </c>
      <c r="H24" s="27">
        <v>0.280253</v>
      </c>
      <c r="I24" s="37" t="s">
        <v>41</v>
      </c>
      <c r="J24" s="27">
        <v>0.280025</v>
      </c>
      <c r="K24" s="37" t="s">
        <v>42</v>
      </c>
      <c r="L24" s="12">
        <v>0.290273</v>
      </c>
      <c r="M24" s="14"/>
    </row>
    <row r="25" s="1" customFormat="1" ht="21" customHeight="1" spans="1:13">
      <c r="A25" s="37" t="s">
        <v>43</v>
      </c>
      <c r="B25" s="27">
        <v>0.290042</v>
      </c>
      <c r="C25" s="37" t="s">
        <v>44</v>
      </c>
      <c r="D25" s="27">
        <v>0.289808</v>
      </c>
      <c r="E25" s="37" t="s">
        <v>45</v>
      </c>
      <c r="F25" s="27">
        <v>0.300536</v>
      </c>
      <c r="G25" s="37" t="s">
        <v>46</v>
      </c>
      <c r="H25" s="27">
        <v>0.300297</v>
      </c>
      <c r="I25" s="37" t="s">
        <v>47</v>
      </c>
      <c r="J25" s="27">
        <v>0.296556</v>
      </c>
      <c r="K25" s="37" t="s">
        <v>48</v>
      </c>
      <c r="L25" s="12">
        <v>0.297294</v>
      </c>
      <c r="M25" s="14"/>
    </row>
    <row r="26" s="1" customFormat="1" ht="21" customHeight="1" spans="1:13">
      <c r="A26" s="37" t="s">
        <v>49</v>
      </c>
      <c r="B26" s="27"/>
      <c r="C26" s="37" t="s">
        <v>50</v>
      </c>
      <c r="D26" s="27"/>
      <c r="E26" s="37" t="s">
        <v>51</v>
      </c>
      <c r="F26" s="27"/>
      <c r="G26" s="37" t="s">
        <v>52</v>
      </c>
      <c r="H26" s="27"/>
      <c r="I26" s="37" t="s">
        <v>53</v>
      </c>
      <c r="J26" s="27"/>
      <c r="K26" s="37" t="s">
        <v>54</v>
      </c>
      <c r="L26" s="12"/>
      <c r="M26" s="14"/>
    </row>
    <row r="27" s="1" customFormat="1" ht="21" customHeight="1" spans="1:13">
      <c r="A27" s="37" t="s">
        <v>55</v>
      </c>
      <c r="B27" s="27"/>
      <c r="C27" s="37" t="s">
        <v>56</v>
      </c>
      <c r="D27" s="27"/>
      <c r="E27" s="37" t="s">
        <v>57</v>
      </c>
      <c r="F27" s="27"/>
      <c r="G27" s="37" t="s">
        <v>58</v>
      </c>
      <c r="H27" s="27"/>
      <c r="I27" s="37" t="s">
        <v>59</v>
      </c>
      <c r="J27" s="27"/>
      <c r="K27" s="37" t="s">
        <v>60</v>
      </c>
      <c r="L27" s="12"/>
      <c r="M27" s="14"/>
    </row>
    <row r="28" s="1" customFormat="1" ht="21" customHeight="1" spans="1:13">
      <c r="A28" s="44" t="s">
        <v>1</v>
      </c>
      <c r="B28" s="45" t="s">
        <v>1</v>
      </c>
      <c r="C28" s="45" t="s">
        <v>1</v>
      </c>
      <c r="D28" s="45" t="s">
        <v>1</v>
      </c>
      <c r="E28" s="45" t="s">
        <v>1</v>
      </c>
      <c r="F28" s="46" t="s">
        <v>61</v>
      </c>
      <c r="G28" s="46" t="s">
        <v>1</v>
      </c>
      <c r="H28" s="46" t="s">
        <v>1</v>
      </c>
      <c r="I28" s="46" t="s">
        <v>1</v>
      </c>
      <c r="J28" s="46" t="s">
        <v>1</v>
      </c>
      <c r="K28" s="47">
        <f>D20/D11</f>
        <v>1.021957</v>
      </c>
      <c r="L28" s="47"/>
      <c r="M28" s="47"/>
    </row>
    <row r="29" s="1" customFormat="1" ht="21" customHeight="1" spans="1:13">
      <c r="A29" s="48" t="s">
        <v>62</v>
      </c>
      <c r="B29" s="48"/>
      <c r="C29" s="48"/>
      <c r="D29" s="49">
        <v>4.68</v>
      </c>
      <c r="E29" s="50"/>
      <c r="F29" s="48" t="s">
        <v>63</v>
      </c>
      <c r="G29" s="48"/>
      <c r="H29" s="48" t="s">
        <v>1</v>
      </c>
      <c r="I29" s="48" t="s">
        <v>1</v>
      </c>
      <c r="J29" s="48" t="s">
        <v>1</v>
      </c>
      <c r="K29" s="47">
        <f>$D$20/D29</f>
        <v>1.0918344017094</v>
      </c>
      <c r="L29" s="47"/>
      <c r="M29" s="47"/>
    </row>
    <row r="30" s="1" customFormat="1" ht="21" customHeight="1" spans="1:13">
      <c r="A30" s="48" t="s">
        <v>64</v>
      </c>
      <c r="B30" s="48"/>
      <c r="C30" s="48"/>
      <c r="D30" s="49">
        <f>D13</f>
        <v>3</v>
      </c>
      <c r="E30" s="50"/>
      <c r="F30" s="48" t="s">
        <v>65</v>
      </c>
      <c r="G30" s="48"/>
      <c r="H30" s="48" t="s">
        <v>1</v>
      </c>
      <c r="I30" s="48" t="s">
        <v>1</v>
      </c>
      <c r="J30" s="48" t="s">
        <v>1</v>
      </c>
      <c r="K30" s="47">
        <f>$D$20/D30</f>
        <v>1.70326166666667</v>
      </c>
      <c r="L30" s="47"/>
      <c r="M30" s="47"/>
    </row>
    <row r="31" s="1" customFormat="1" ht="21" customHeight="1" spans="1:13">
      <c r="A31" s="48" t="s">
        <v>66</v>
      </c>
      <c r="B31" s="48"/>
      <c r="C31" s="48"/>
      <c r="D31" s="49">
        <f>D29</f>
        <v>4.68</v>
      </c>
      <c r="E31" s="50"/>
      <c r="F31" s="48" t="s">
        <v>67</v>
      </c>
      <c r="G31" s="48"/>
      <c r="H31" s="48" t="s">
        <v>1</v>
      </c>
      <c r="I31" s="48" t="s">
        <v>1</v>
      </c>
      <c r="J31" s="48" t="s">
        <v>1</v>
      </c>
      <c r="K31" s="47">
        <f>$D$20/D31</f>
        <v>1.0918344017094</v>
      </c>
      <c r="L31" s="47"/>
      <c r="M31" s="47"/>
    </row>
    <row r="32" s="1" customFormat="1" ht="21" customHeight="1" spans="1:13">
      <c r="A32" s="48" t="s">
        <v>68</v>
      </c>
      <c r="B32" s="48"/>
      <c r="C32" s="48"/>
      <c r="D32" s="49">
        <f>D30</f>
        <v>3</v>
      </c>
      <c r="E32" s="50"/>
      <c r="F32" s="48" t="s">
        <v>69</v>
      </c>
      <c r="G32" s="48"/>
      <c r="H32" s="48" t="s">
        <v>1</v>
      </c>
      <c r="I32" s="48" t="s">
        <v>1</v>
      </c>
      <c r="J32" s="48" t="s">
        <v>1</v>
      </c>
      <c r="K32" s="47">
        <f>$D$20/D32</f>
        <v>1.70326166666667</v>
      </c>
      <c r="L32" s="47"/>
      <c r="M32" s="47"/>
    </row>
    <row r="33" s="1" customFormat="1" ht="98" customHeight="1" spans="1:13">
      <c r="A33" s="4" t="s">
        <v>70</v>
      </c>
      <c r="B33" s="4" t="s">
        <v>1</v>
      </c>
      <c r="C33" s="21" t="s">
        <v>71</v>
      </c>
      <c r="D33" s="22" t="s">
        <v>1</v>
      </c>
      <c r="E33" s="22" t="s">
        <v>1</v>
      </c>
      <c r="F33" s="22" t="s">
        <v>1</v>
      </c>
      <c r="G33" s="22" t="s">
        <v>1</v>
      </c>
      <c r="H33" s="22" t="s">
        <v>1</v>
      </c>
      <c r="I33" s="22" t="s">
        <v>1</v>
      </c>
      <c r="J33" s="22" t="s">
        <v>1</v>
      </c>
      <c r="K33" s="22" t="s">
        <v>1</v>
      </c>
      <c r="L33" s="22" t="s">
        <v>1</v>
      </c>
      <c r="M33" s="23" t="s">
        <v>1</v>
      </c>
    </row>
    <row r="34" s="1" customFormat="1" ht="50" customHeight="1" spans="1:13">
      <c r="A34" s="51" t="s">
        <v>72</v>
      </c>
      <c r="B34" s="51"/>
      <c r="C34" s="51"/>
      <c r="D34" s="51"/>
      <c r="E34" s="51"/>
      <c r="F34" s="51"/>
      <c r="G34" s="51"/>
      <c r="H34" s="51"/>
      <c r="I34" s="51"/>
      <c r="J34" s="51"/>
      <c r="K34" s="51"/>
      <c r="L34" s="51"/>
      <c r="M34" s="51"/>
    </row>
  </sheetData>
  <protectedRanges>
    <protectedRange sqref="A3" name="区域3"/>
    <protectedRange sqref="D20 C33 D14:M14 D4:M8" name="区域1"/>
    <protectedRange sqref="K28:M28" name="区域1_1"/>
    <protectedRange sqref="K28:M28" name="区域1_1_1_2"/>
    <protectedRange sqref="K29:M32" name="区域1_1_1"/>
    <protectedRange sqref="D17:E17 I17:M17 D18:M18" name="区域1_2"/>
    <protectedRange sqref="D12:M13" name="区域1_4"/>
    <protectedRange sqref="F17" name="区域1_7"/>
    <protectedRange sqref="D11:M13" name="区域1_5"/>
    <protectedRange sqref="G17:H17" name="区域1_9"/>
    <protectedRange sqref="D9:M10" name="区域1_6"/>
    <protectedRange sqref="B22:B27 D22:D27 F22:F27 H22:H27 J22:J27 L22:M27" name="区域1_3"/>
    <protectedRange sqref="D29:E32" name="区域1_1_2"/>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rintOptions horizontalCentered="1"/>
  <pageMargins left="0.590277777777778" right="0.590277777777778" top="0.751388888888889" bottom="0.751388888888889" header="0.298611111111111" footer="0.298611111111111"/>
  <pageSetup paperSize="9" scale="67"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1_1_2" rangeCreator="" othersAccessPermission="edit"/>
    <arrUserId title="区域1_1_1" rangeCreator="" othersAccessPermission="edit"/>
    <arrUserId title="区域1_2" rangeCreator="" othersAccessPermission="edit"/>
    <arrUserId title="区域1_4" rangeCreator="" othersAccessPermission="edit"/>
    <arrUserId title="区域1_7" rangeCreator="" othersAccessPermission="edit"/>
    <arrUserId title="区域1_5" rangeCreator="" othersAccessPermission="edit"/>
    <arrUserId title="区域1_9" rangeCreator="" othersAccessPermission="edit"/>
    <arrUserId title="区域1_6" rangeCreator="" othersAccessPermission="edit"/>
    <arrUserId title="区域1_3" rangeCreator="" othersAccessPermission="edit"/>
    <arrUserId title="区域1_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陈镜媛</cp:lastModifiedBy>
  <dcterms:created xsi:type="dcterms:W3CDTF">2015-06-06T10:19:00Z</dcterms:created>
  <dcterms:modified xsi:type="dcterms:W3CDTF">2025-12-17T07:47:09Z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AA2022AA50CD494081283EECC4762D13</vt:lpwstr>
  </property>
  <property fmtid="{D5CDD505-2E9C-101B-9397-08002B2CF9AE}" pid="3" name="KSOProductBuildVer">
    <vt:lpwstr>2052-12.1.0.24034</vt:lpwstr>
  </property>
  <property fmtid="{D5CDD505-2E9C-101B-9397-08002B2CF9AE}" pid="4" name="CalculationRule">
    <vt:i4>0</vt:i4>
  </property>
</Properties>
</file>